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706-2024\WORK IN PROGRESS\706-2024\"/>
    </mc:Choice>
  </mc:AlternateContent>
  <xr:revisionPtr revIDLastSave="0" documentId="13_ncr:1_{6F2703EA-8BCE-4BD5-9B5B-38E8801C7DB7}" xr6:coauthVersionLast="36" xr6:coauthVersionMax="36" xr10:uidLastSave="{00000000-0000-0000-0000-000000000000}"/>
  <bookViews>
    <workbookView xWindow="0" yWindow="0" windowWidth="28800" windowHeight="14310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Section'!$A$6:$G$31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Section'!$A$1:$IU$25</definedName>
    <definedName name="XEverything">#REF!</definedName>
    <definedName name="XITEMS" localSheetId="1">'By Section'!$A$7:$IU$25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4" i="15" l="1"/>
  <c r="G20" i="15" l="1"/>
  <c r="G21" i="15"/>
  <c r="G22" i="15"/>
  <c r="G23" i="15"/>
  <c r="G24" i="15"/>
  <c r="G19" i="15"/>
  <c r="G9" i="15"/>
  <c r="G10" i="15"/>
  <c r="G11" i="15"/>
  <c r="G12" i="15"/>
  <c r="G13" i="15"/>
  <c r="G15" i="15"/>
  <c r="G8" i="15"/>
  <c r="G25" i="15" l="1"/>
  <c r="G16" i="15"/>
  <c r="G28" i="15" s="1"/>
  <c r="A20" i="15"/>
  <c r="A21" i="15" s="1"/>
  <c r="A22" i="15" s="1"/>
  <c r="A23" i="15" s="1"/>
  <c r="A24" i="15" s="1"/>
  <c r="A9" i="15"/>
  <c r="A10" i="15" s="1"/>
  <c r="A11" i="15" s="1"/>
  <c r="A12" i="15" s="1"/>
  <c r="A13" i="15" s="1"/>
  <c r="A14" i="15" s="1"/>
  <c r="A15" i="15" s="1"/>
  <c r="G29" i="15" l="1"/>
  <c r="A28" i="15"/>
  <c r="B28" i="15"/>
  <c r="A29" i="15"/>
  <c r="B29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<sst xmlns="http://schemas.openxmlformats.org/spreadsheetml/2006/main" count="68" uniqueCount="46">
  <si>
    <t>each</t>
  </si>
  <si>
    <t>UNIT PRICES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</si>
  <si>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</si>
  <si>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</si>
  <si>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</si>
  <si>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</si>
  <si>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</si>
  <si>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</si>
  <si>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</si>
  <si>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</si>
  <si>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</si>
  <si>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Subtotal:</t>
  </si>
  <si>
    <t>SUMMARY</t>
  </si>
  <si>
    <t>B</t>
  </si>
  <si>
    <t>A</t>
  </si>
  <si>
    <t>Section A</t>
  </si>
  <si>
    <t>Section B</t>
  </si>
  <si>
    <t>Section Subtotal</t>
  </si>
  <si>
    <t>E2.3</t>
  </si>
  <si>
    <t>E2.5</t>
  </si>
  <si>
    <t>E2.6</t>
  </si>
  <si>
    <t>(See B9 "Prices" clause in tender document)</t>
  </si>
  <si>
    <t xml:space="preserve">Bus Wash Brushes and Mounting Flange </t>
  </si>
  <si>
    <t>Bus Wash Brush 10" x 60"</t>
  </si>
  <si>
    <t>E2.2</t>
  </si>
  <si>
    <t>Bus Wash Brush 18" x 60"</t>
  </si>
  <si>
    <t>E2.4</t>
  </si>
  <si>
    <t>Bus Wash Brush 18" x 72"</t>
  </si>
  <si>
    <t>E2.7</t>
  </si>
  <si>
    <t>E2.8</t>
  </si>
  <si>
    <t>Bus Wash Brush Mounting Flange 2 1/4"</t>
  </si>
  <si>
    <t>E2.9</t>
  </si>
  <si>
    <t xml:space="preserve"> ANNUAL QUANTITY</t>
  </si>
  <si>
    <t>Bus Wash Brushes</t>
  </si>
  <si>
    <t>E2.10</t>
  </si>
  <si>
    <t>E2.11</t>
  </si>
  <si>
    <t>Brush Segment, Diameter = 52”</t>
  </si>
  <si>
    <t>Brush Segment, Diameter = 48"</t>
  </si>
  <si>
    <t>E2.12</t>
  </si>
  <si>
    <t xml:space="preserve">Brush Segment, Diameter = 60” </t>
  </si>
  <si>
    <t>E2.13</t>
  </si>
  <si>
    <t>Nord Gear Box</t>
  </si>
  <si>
    <t>E2.14</t>
  </si>
  <si>
    <t>Motor Baldor 1175 RPM</t>
  </si>
  <si>
    <t>E2.15</t>
  </si>
  <si>
    <t>Brush Wrap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</si>
</sst>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100">
    <xf numFmtId="0" fontId="0" fillId="0" borderId="0" xfId="0"/>
    <xf numFmtId="0" fontId="2" fillId="0" borderId="17" xfId="0" applyFont="1" applyBorder="1" applyAlignment="1" applyProtection="1">
      <alignment horizontal="center" wrapText="1"/>
    </xf>
    <xf numFmtId="0" fontId="42" fillId="24" borderId="0" xfId="114" applyNumberFormat="1"/>
    <xf numFmtId="0" fontId="42" fillId="24" borderId="0" xfId="114" applyNumberFormat="1" applyAlignment="1">
      <alignment horizontal="right"/>
    </xf>
    <xf numFmtId="0" fontId="42" fillId="24" borderId="0" xfId="114" applyNumberFormat="1" applyAlignment="1">
      <alignment horizontal="center"/>
    </xf>
    <xf numFmtId="0" fontId="42" fillId="24" borderId="0" xfId="114" applyNumberFormat="1" applyAlignment="1">
      <alignment vertical="top"/>
    </xf>
    <xf numFmtId="0" fontId="42" fillId="24" borderId="16" xfId="114" applyNumberFormat="1" applyBorder="1" applyAlignment="1">
      <alignment horizontal="right"/>
    </xf>
    <xf numFmtId="7" fontId="42" fillId="24" borderId="14" xfId="114" applyNumberFormat="1" applyBorder="1" applyAlignment="1">
      <alignment horizontal="right"/>
    </xf>
    <xf numFmtId="0" fontId="42" fillId="24" borderId="14" xfId="114" applyNumberFormat="1" applyBorder="1"/>
    <xf numFmtId="0" fontId="42" fillId="24" borderId="14" xfId="114" applyNumberFormat="1" applyBorder="1" applyAlignment="1">
      <alignment horizontal="center"/>
    </xf>
    <xf numFmtId="0" fontId="42" fillId="24" borderId="15" xfId="114" applyNumberFormat="1" applyBorder="1" applyAlignment="1">
      <alignment vertical="top"/>
    </xf>
    <xf numFmtId="0" fontId="42" fillId="24" borderId="0" xfId="114" applyNumberFormat="1" applyAlignment="1">
      <alignment vertical="center"/>
    </xf>
    <xf numFmtId="7" fontId="42" fillId="24" borderId="47" xfId="114" applyNumberFormat="1" applyBorder="1" applyAlignment="1">
      <alignment horizontal="right"/>
    </xf>
    <xf numFmtId="0" fontId="42" fillId="24" borderId="0" xfId="114" applyNumberFormat="1" applyAlignment="1">
      <alignment horizontal="centerContinuous" vertical="center"/>
    </xf>
    <xf numFmtId="7" fontId="40" fillId="24" borderId="0" xfId="114" applyNumberFormat="1" applyFont="1" applyAlignment="1">
      <alignment horizontal="centerContinuous" vertical="center"/>
    </xf>
    <xf numFmtId="1" fontId="42" fillId="24" borderId="0" xfId="114" applyNumberFormat="1" applyAlignment="1">
      <alignment horizontal="centerContinuous" vertical="top"/>
    </xf>
    <xf numFmtId="0" fontId="37" fillId="24" borderId="0" xfId="114" applyNumberFormat="1" applyFont="1" applyAlignment="1">
      <alignment horizontal="centerContinuous" vertical="center"/>
    </xf>
    <xf numFmtId="7" fontId="39" fillId="24" borderId="0" xfId="114" applyNumberFormat="1" applyFont="1" applyAlignment="1">
      <alignment horizontal="centerContinuous" vertical="center"/>
    </xf>
    <xf numFmtId="1" fontId="37" fillId="24" borderId="0" xfId="114" applyNumberFormat="1" applyFont="1" applyAlignment="1">
      <alignment horizontal="centerContinuous" vertical="top"/>
    </xf>
    <xf numFmtId="0" fontId="26" fillId="24" borderId="46" xfId="114" applyNumberFormat="1" applyFont="1" applyBorder="1" applyAlignment="1">
      <alignment horizontal="center" vertical="center"/>
    </xf>
    <xf numFmtId="164" fontId="2" fillId="0" borderId="10" xfId="115" applyNumberFormat="1" applyFont="1" applyBorder="1" applyAlignment="1" applyProtection="1"/>
    <xf numFmtId="0" fontId="26" fillId="24" borderId="32" xfId="114" applyNumberFormat="1" applyFont="1" applyBorder="1" applyAlignment="1">
      <alignment horizontal="center" vertical="center"/>
    </xf>
    <xf numFmtId="7" fontId="2" fillId="24" borderId="32" xfId="114" applyNumberFormat="1" applyFont="1" applyBorder="1" applyAlignment="1">
      <alignment horizontal="right"/>
    </xf>
    <xf numFmtId="0" fontId="2" fillId="24" borderId="41" xfId="114" applyNumberFormat="1" applyFont="1" applyBorder="1" applyAlignment="1">
      <alignment vertical="top"/>
    </xf>
    <xf numFmtId="0" fontId="1" fillId="24" borderId="40" xfId="114" applyNumberFormat="1" applyFont="1" applyBorder="1" applyAlignment="1">
      <alignment horizontal="centerContinuous"/>
    </xf>
    <xf numFmtId="0" fontId="2" fillId="24" borderId="40" xfId="114" applyNumberFormat="1" applyFont="1" applyBorder="1" applyAlignment="1">
      <alignment horizontal="centerContinuous"/>
    </xf>
    <xf numFmtId="0" fontId="2" fillId="24" borderId="0" xfId="114" applyNumberFormat="1" applyFont="1" applyAlignment="1">
      <alignment horizontal="right" vertical="center"/>
    </xf>
    <xf numFmtId="0" fontId="26" fillId="24" borderId="28" xfId="114" applyNumberFormat="1" applyFont="1" applyBorder="1" applyAlignment="1">
      <alignment horizontal="center"/>
    </xf>
    <xf numFmtId="1" fontId="27" fillId="24" borderId="27" xfId="114" applyNumberFormat="1" applyFont="1" applyBorder="1" applyAlignment="1">
      <alignment horizontal="left"/>
    </xf>
    <xf numFmtId="1" fontId="2" fillId="24" borderId="27" xfId="114" applyNumberFormat="1" applyFont="1" applyBorder="1" applyAlignment="1">
      <alignment horizontal="center"/>
    </xf>
    <xf numFmtId="1" fontId="2" fillId="24" borderId="27" xfId="114" applyNumberFormat="1" applyFont="1" applyBorder="1"/>
    <xf numFmtId="7" fontId="1" fillId="24" borderId="26" xfId="114" applyNumberFormat="1" applyFont="1" applyBorder="1" applyAlignment="1">
      <alignment horizontal="right"/>
    </xf>
    <xf numFmtId="7" fontId="2" fillId="24" borderId="26" xfId="114" applyNumberFormat="1" applyFont="1" applyBorder="1" applyAlignment="1">
      <alignment horizontal="right"/>
    </xf>
    <xf numFmtId="1" fontId="2" fillId="24" borderId="51" xfId="114" applyNumberFormat="1" applyFont="1" applyBorder="1" applyAlignment="1">
      <alignment horizontal="center"/>
    </xf>
    <xf numFmtId="0" fontId="2" fillId="24" borderId="51" xfId="114" applyNumberFormat="1" applyFont="1" applyBorder="1" applyAlignment="1">
      <alignment horizontal="center"/>
    </xf>
    <xf numFmtId="1" fontId="2" fillId="24" borderId="19" xfId="114" applyNumberFormat="1" applyFont="1" applyBorder="1" applyAlignment="1">
      <alignment horizontal="center"/>
    </xf>
    <xf numFmtId="0" fontId="2" fillId="24" borderId="19" xfId="114" applyNumberFormat="1" applyFont="1" applyBorder="1" applyAlignment="1">
      <alignment horizontal="center"/>
    </xf>
    <xf numFmtId="0" fontId="42" fillId="24" borderId="47" xfId="114" applyNumberFormat="1" applyBorder="1" applyAlignment="1" applyProtection="1">
      <alignment horizontal="right"/>
    </xf>
    <xf numFmtId="4" fontId="2" fillId="24" borderId="52" xfId="114" applyNumberFormat="1" applyFont="1" applyBorder="1" applyAlignment="1" applyProtection="1">
      <alignment horizontal="right"/>
    </xf>
    <xf numFmtId="0" fontId="2" fillId="24" borderId="39" xfId="114" applyNumberFormat="1" applyFont="1" applyBorder="1" applyAlignment="1" applyProtection="1">
      <alignment horizontal="right"/>
    </xf>
    <xf numFmtId="0" fontId="2" fillId="24" borderId="36" xfId="114" applyNumberFormat="1" applyFont="1" applyBorder="1" applyAlignment="1" applyProtection="1">
      <alignment horizontal="right" vertical="center"/>
    </xf>
    <xf numFmtId="7" fontId="2" fillId="24" borderId="32" xfId="114" applyNumberFormat="1" applyFont="1" applyBorder="1" applyAlignment="1" applyProtection="1">
      <alignment horizontal="right"/>
    </xf>
    <xf numFmtId="4" fontId="2" fillId="0" borderId="51" xfId="0" applyNumberFormat="1" applyFont="1" applyBorder="1" applyAlignment="1" applyProtection="1">
      <alignment horizontal="right"/>
      <protection locked="0"/>
    </xf>
    <xf numFmtId="1" fontId="44" fillId="24" borderId="54" xfId="111" applyNumberFormat="1" applyFont="1" applyBorder="1" applyAlignment="1">
      <alignment vertical="center" wrapText="1"/>
    </xf>
    <xf numFmtId="1" fontId="44" fillId="24" borderId="55" xfId="111" applyNumberFormat="1" applyFont="1" applyBorder="1" applyAlignment="1">
      <alignment vertical="center" wrapText="1"/>
    </xf>
    <xf numFmtId="1" fontId="44" fillId="24" borderId="56" xfId="111" applyNumberFormat="1" applyFont="1" applyBorder="1" applyAlignment="1">
      <alignment vertical="center" wrapText="1"/>
    </xf>
    <xf numFmtId="7" fontId="2" fillId="24" borderId="57" xfId="114" applyNumberFormat="1" applyFont="1" applyBorder="1" applyAlignment="1">
      <alignment horizontal="right"/>
    </xf>
    <xf numFmtId="4" fontId="2" fillId="24" borderId="33" xfId="114" applyNumberFormat="1" applyFont="1" applyBorder="1" applyAlignment="1" applyProtection="1">
      <alignment horizontal="right"/>
    </xf>
    <xf numFmtId="39" fontId="2" fillId="24" borderId="57" xfId="114" applyNumberFormat="1" applyFont="1" applyBorder="1" applyAlignment="1">
      <alignment horizontal="right"/>
    </xf>
    <xf numFmtId="0" fontId="2" fillId="24" borderId="0" xfId="114" applyNumberFormat="1" applyFont="1" applyAlignment="1">
      <alignment vertical="top"/>
    </xf>
    <xf numFmtId="0" fontId="2" fillId="24" borderId="0" xfId="114" applyNumberFormat="1" applyFont="1" applyAlignment="1"/>
    <xf numFmtId="7" fontId="2" fillId="24" borderId="0" xfId="114" applyNumberFormat="1" applyFont="1" applyAlignment="1">
      <alignment vertical="center"/>
    </xf>
    <xf numFmtId="2" fontId="2" fillId="24" borderId="0" xfId="114" applyNumberFormat="1" applyFont="1" applyAlignment="1"/>
    <xf numFmtId="0" fontId="2" fillId="24" borderId="20" xfId="114" applyNumberFormat="1" applyFont="1" applyBorder="1" applyAlignment="1">
      <alignment horizontal="center" vertical="top"/>
    </xf>
    <xf numFmtId="0" fontId="2" fillId="24" borderId="21" xfId="114" applyNumberFormat="1" applyFont="1" applyBorder="1" applyAlignment="1">
      <alignment horizontal="center"/>
    </xf>
    <xf numFmtId="0" fontId="2" fillId="24" borderId="20" xfId="114" applyNumberFormat="1" applyFont="1" applyBorder="1" applyAlignment="1">
      <alignment horizontal="center"/>
    </xf>
    <xf numFmtId="0" fontId="2" fillId="24" borderId="22" xfId="114" applyNumberFormat="1" applyFont="1" applyBorder="1" applyAlignment="1">
      <alignment horizontal="center"/>
    </xf>
    <xf numFmtId="0" fontId="2" fillId="24" borderId="23" xfId="114" applyNumberFormat="1" applyFont="1" applyBorder="1" applyAlignment="1">
      <alignment vertical="top"/>
    </xf>
    <xf numFmtId="0" fontId="2" fillId="24" borderId="24" xfId="114" applyNumberFormat="1" applyFont="1" applyBorder="1"/>
    <xf numFmtId="0" fontId="2" fillId="24" borderId="23" xfId="114" applyNumberFormat="1" applyFont="1" applyBorder="1" applyAlignment="1">
      <alignment horizontal="center"/>
    </xf>
    <xf numFmtId="0" fontId="2" fillId="24" borderId="25" xfId="114" applyNumberFormat="1" applyFont="1" applyBorder="1"/>
    <xf numFmtId="0" fontId="2" fillId="24" borderId="25" xfId="114" applyNumberFormat="1" applyFont="1" applyBorder="1" applyAlignment="1">
      <alignment horizontal="center"/>
    </xf>
    <xf numFmtId="7" fontId="2" fillId="24" borderId="25" xfId="114" applyNumberFormat="1" applyFont="1" applyBorder="1" applyAlignment="1">
      <alignment horizontal="right"/>
    </xf>
    <xf numFmtId="0" fontId="2" fillId="24" borderId="23" xfId="114" applyNumberFormat="1" applyFont="1" applyBorder="1" applyAlignment="1">
      <alignment horizontal="right"/>
    </xf>
    <xf numFmtId="0" fontId="43" fillId="24" borderId="0" xfId="114" applyNumberFormat="1" applyFont="1" applyAlignment="1">
      <alignment horizontal="centerContinuous" vertical="center"/>
    </xf>
    <xf numFmtId="7" fontId="2" fillId="24" borderId="22" xfId="114" applyNumberFormat="1" applyFont="1" applyBorder="1" applyAlignment="1">
      <alignment horizontal="center"/>
    </xf>
    <xf numFmtId="0" fontId="36" fillId="24" borderId="0" xfId="114" applyNumberFormat="1" applyFont="1" applyAlignment="1">
      <alignment horizontal="center" vertical="center"/>
    </xf>
    <xf numFmtId="0" fontId="2" fillId="0" borderId="17" xfId="0" applyFont="1" applyBorder="1" applyAlignment="1" applyProtection="1">
      <alignment wrapText="1"/>
    </xf>
    <xf numFmtId="0" fontId="2" fillId="0" borderId="19" xfId="0" applyFont="1" applyBorder="1" applyAlignment="1" applyProtection="1">
      <alignment wrapText="1"/>
    </xf>
    <xf numFmtId="165" fontId="45" fillId="25" borderId="50" xfId="114" applyNumberFormat="1" applyFont="1" applyFill="1" applyBorder="1" applyAlignment="1" applyProtection="1">
      <alignment horizontal="left"/>
    </xf>
    <xf numFmtId="165" fontId="46" fillId="25" borderId="18" xfId="114" applyNumberFormat="1" applyFont="1" applyFill="1" applyBorder="1" applyAlignment="1" applyProtection="1">
      <alignment horizontal="left" wrapText="1"/>
    </xf>
    <xf numFmtId="0" fontId="2" fillId="0" borderId="0" xfId="0" applyFont="1"/>
    <xf numFmtId="39" fontId="2" fillId="24" borderId="51" xfId="114" applyNumberFormat="1" applyFont="1" applyBorder="1" applyAlignment="1" applyProtection="1">
      <alignment horizontal="right"/>
      <protection locked="0"/>
    </xf>
    <xf numFmtId="39" fontId="2" fillId="24" borderId="19" xfId="114" applyNumberFormat="1" applyFont="1" applyBorder="1" applyAlignment="1" applyProtection="1">
      <alignment horizontal="right"/>
      <protection locked="0"/>
    </xf>
    <xf numFmtId="4" fontId="2" fillId="24" borderId="19" xfId="114" applyNumberFormat="1" applyFont="1" applyBorder="1" applyAlignment="1" applyProtection="1">
      <alignment horizontal="right"/>
      <protection locked="0"/>
    </xf>
    <xf numFmtId="4" fontId="2" fillId="24" borderId="53" xfId="114" applyNumberFormat="1" applyFont="1" applyBorder="1" applyAlignment="1" applyProtection="1">
      <alignment horizontal="right"/>
      <protection locked="0"/>
    </xf>
    <xf numFmtId="0" fontId="2" fillId="26" borderId="51" xfId="114" applyNumberFormat="1" applyFont="1" applyFill="1" applyBorder="1" applyAlignment="1">
      <alignment horizontal="center"/>
    </xf>
    <xf numFmtId="1" fontId="2" fillId="26" borderId="19" xfId="114" applyNumberFormat="1" applyFont="1" applyFill="1" applyBorder="1" applyAlignment="1">
      <alignment horizontal="center"/>
    </xf>
    <xf numFmtId="0" fontId="2" fillId="26" borderId="19" xfId="114" applyNumberFormat="1" applyFont="1" applyFill="1" applyBorder="1" applyAlignment="1">
      <alignment horizontal="center"/>
    </xf>
    <xf numFmtId="1" fontId="2" fillId="26" borderId="53" xfId="114" applyNumberFormat="1" applyFont="1" applyFill="1" applyBorder="1" applyAlignment="1">
      <alignment horizontal="center"/>
    </xf>
    <xf numFmtId="0" fontId="2" fillId="26" borderId="53" xfId="114" applyNumberFormat="1" applyFont="1" applyFill="1" applyBorder="1" applyAlignment="1">
      <alignment horizontal="center"/>
    </xf>
    <xf numFmtId="1" fontId="27" fillId="24" borderId="35" xfId="114" applyNumberFormat="1" applyFont="1" applyBorder="1" applyAlignment="1">
      <alignment horizontal="left" vertical="center" wrapText="1"/>
    </xf>
    <xf numFmtId="0" fontId="2" fillId="24" borderId="34" xfId="114" applyNumberFormat="1" applyFont="1" applyBorder="1" applyAlignment="1">
      <alignment vertical="center" wrapText="1"/>
    </xf>
    <xf numFmtId="0" fontId="2" fillId="24" borderId="33" xfId="114" applyNumberFormat="1" applyFont="1" applyBorder="1" applyAlignment="1">
      <alignment vertical="center" wrapText="1"/>
    </xf>
    <xf numFmtId="1" fontId="27" fillId="24" borderId="31" xfId="114" applyNumberFormat="1" applyFont="1" applyBorder="1" applyAlignment="1">
      <alignment horizontal="left" vertical="center" wrapText="1"/>
    </xf>
    <xf numFmtId="0" fontId="2" fillId="24" borderId="30" xfId="114" applyNumberFormat="1" applyFont="1" applyBorder="1" applyAlignment="1">
      <alignment vertical="center" wrapText="1"/>
    </xf>
    <xf numFmtId="0" fontId="2" fillId="24" borderId="29" xfId="114" applyNumberFormat="1" applyFont="1" applyBorder="1" applyAlignment="1">
      <alignment vertical="center" wrapText="1"/>
    </xf>
    <xf numFmtId="0" fontId="1" fillId="24" borderId="45" xfId="114" applyNumberFormat="1" applyFont="1" applyBorder="1" applyAlignment="1"/>
    <xf numFmtId="0" fontId="2" fillId="24" borderId="44" xfId="114" applyNumberFormat="1" applyFont="1" applyBorder="1" applyAlignment="1"/>
    <xf numFmtId="0" fontId="2" fillId="24" borderId="43" xfId="114" applyNumberFormat="1" applyFont="1" applyBorder="1" applyAlignment="1"/>
    <xf numFmtId="1" fontId="44" fillId="24" borderId="49" xfId="111" applyNumberFormat="1" applyFont="1" applyBorder="1" applyAlignment="1">
      <alignment horizontal="left" vertical="center" wrapText="1"/>
    </xf>
    <xf numFmtId="0" fontId="2" fillId="24" borderId="48" xfId="111" applyNumberFormat="1" applyFont="1" applyBorder="1" applyAlignment="1">
      <alignment vertical="center" wrapText="1"/>
    </xf>
    <xf numFmtId="1" fontId="44" fillId="24" borderId="54" xfId="111" applyNumberFormat="1" applyFont="1" applyBorder="1" applyAlignment="1">
      <alignment horizontal="left" vertical="center" wrapText="1"/>
    </xf>
    <xf numFmtId="1" fontId="44" fillId="24" borderId="55" xfId="111" applyNumberFormat="1" applyFont="1" applyBorder="1" applyAlignment="1">
      <alignment horizontal="left" vertical="center" wrapText="1"/>
    </xf>
    <xf numFmtId="1" fontId="44" fillId="24" borderId="56" xfId="111" applyNumberFormat="1" applyFont="1" applyBorder="1" applyAlignment="1">
      <alignment horizontal="left" vertical="center" wrapText="1"/>
    </xf>
    <xf numFmtId="0" fontId="26" fillId="24" borderId="0" xfId="114" applyNumberFormat="1" applyFont="1" applyBorder="1" applyAlignment="1"/>
    <xf numFmtId="0" fontId="26" fillId="24" borderId="42" xfId="114" applyNumberFormat="1" applyFont="1" applyBorder="1" applyAlignment="1"/>
    <xf numFmtId="0" fontId="1" fillId="24" borderId="38" xfId="114" applyNumberFormat="1" applyFont="1" applyBorder="1" applyAlignment="1">
      <alignment vertical="center"/>
    </xf>
    <xf numFmtId="0" fontId="2" fillId="24" borderId="37" xfId="114" applyNumberFormat="1" applyFont="1" applyBorder="1" applyAlignment="1">
      <alignment vertical="center"/>
    </xf>
    <xf numFmtId="1" fontId="44" fillId="24" borderId="35" xfId="114" applyNumberFormat="1" applyFont="1" applyBorder="1" applyAlignment="1">
      <alignment horizontal="left"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31"/>
  <sheetViews>
    <sheetView tabSelected="1" showOutlineSymbols="0" zoomScaleNormal="100" zoomScaleSheetLayoutView="75" workbookViewId="0">
      <selection activeCell="I22" sqref="I22"/>
    </sheetView>
  </sheetViews>
  <sheetFormatPr defaultColWidth="13.54296875" defaultRowHeight="15.5" x14ac:dyDescent="0.35"/>
  <cols>
    <col min="1" max="1" width="11.26953125" style="5" customWidth="1"/>
    <col min="2" max="2" width="47.26953125" style="2" customWidth="1"/>
    <col min="3" max="3" width="16.453125" style="4" customWidth="1"/>
    <col min="4" max="4" width="8.7265625" style="2" customWidth="1"/>
    <col min="5" max="5" width="18.81640625" style="2" bestFit="1" customWidth="1"/>
    <col min="6" max="6" width="15.1796875" style="3" customWidth="1"/>
    <col min="7" max="7" width="21.54296875" style="3" customWidth="1"/>
    <col min="8" max="8" width="15.54296875" style="2" customWidth="1"/>
    <col min="9" max="9" width="33.81640625" style="2" customWidth="1"/>
    <col min="10" max="16384" width="13.54296875" style="2"/>
  </cols>
  <sheetData>
    <row r="1" spans="1:7" x14ac:dyDescent="0.35">
      <c r="A1" s="18" t="s">
        <v>2</v>
      </c>
      <c r="B1" s="16"/>
      <c r="C1" s="64"/>
      <c r="D1" s="16"/>
      <c r="E1" s="16"/>
      <c r="F1" s="17"/>
      <c r="G1" s="16"/>
    </row>
    <row r="2" spans="1:7" x14ac:dyDescent="0.35">
      <c r="A2" s="15"/>
      <c r="B2" s="13"/>
      <c r="C2" s="66" t="s">
        <v>21</v>
      </c>
      <c r="D2" s="13"/>
      <c r="E2" s="13"/>
      <c r="F2" s="14"/>
      <c r="G2" s="13"/>
    </row>
    <row r="3" spans="1:7" x14ac:dyDescent="0.35">
      <c r="A3" s="49" t="s">
        <v>1</v>
      </c>
      <c r="B3" s="50"/>
      <c r="C3" s="50"/>
      <c r="D3" s="50"/>
      <c r="E3" s="50"/>
      <c r="F3" s="51"/>
      <c r="G3" s="52"/>
    </row>
    <row r="4" spans="1:7" x14ac:dyDescent="0.35">
      <c r="A4" s="53" t="s">
        <v>3</v>
      </c>
      <c r="B4" s="54" t="s">
        <v>4</v>
      </c>
      <c r="C4" s="55" t="s">
        <v>5</v>
      </c>
      <c r="D4" s="56" t="s">
        <v>6</v>
      </c>
      <c r="E4" s="56" t="s">
        <v>7</v>
      </c>
      <c r="F4" s="65" t="s">
        <v>8</v>
      </c>
      <c r="G4" s="55" t="s">
        <v>9</v>
      </c>
    </row>
    <row r="5" spans="1:7" ht="16" thickBot="1" x14ac:dyDescent="0.4">
      <c r="A5" s="57"/>
      <c r="B5" s="58"/>
      <c r="C5" s="59" t="s">
        <v>10</v>
      </c>
      <c r="D5" s="60"/>
      <c r="E5" s="61" t="s">
        <v>32</v>
      </c>
      <c r="F5" s="62"/>
      <c r="G5" s="63"/>
    </row>
    <row r="6" spans="1:7" ht="30" customHeight="1" thickTop="1" thickBot="1" x14ac:dyDescent="0.4">
      <c r="A6" s="87" t="s">
        <v>15</v>
      </c>
      <c r="B6" s="88"/>
      <c r="C6" s="88"/>
      <c r="D6" s="88"/>
      <c r="E6" s="89"/>
      <c r="F6" s="12"/>
      <c r="G6" s="37"/>
    </row>
    <row r="7" spans="1:7" s="11" customFormat="1" ht="30" customHeight="1" thickTop="1" x14ac:dyDescent="0.25">
      <c r="A7" s="19" t="s">
        <v>14</v>
      </c>
      <c r="B7" s="43" t="s">
        <v>22</v>
      </c>
      <c r="C7" s="44"/>
      <c r="D7" s="44"/>
      <c r="E7" s="44"/>
      <c r="F7" s="44"/>
      <c r="G7" s="45"/>
    </row>
    <row r="8" spans="1:7" x14ac:dyDescent="0.35">
      <c r="A8" s="20">
        <v>1</v>
      </c>
      <c r="B8" s="67" t="s">
        <v>23</v>
      </c>
      <c r="C8" s="67" t="s">
        <v>24</v>
      </c>
      <c r="D8" s="1" t="s">
        <v>0</v>
      </c>
      <c r="E8" s="76">
        <v>2</v>
      </c>
      <c r="F8" s="42"/>
      <c r="G8" s="38">
        <f>ROUND(E8*F8,2)</f>
        <v>0</v>
      </c>
    </row>
    <row r="9" spans="1:7" x14ac:dyDescent="0.35">
      <c r="A9" s="20">
        <f>A8+1</f>
        <v>2</v>
      </c>
      <c r="B9" s="68" t="s">
        <v>25</v>
      </c>
      <c r="C9" s="67" t="s">
        <v>18</v>
      </c>
      <c r="D9" s="1" t="s">
        <v>0</v>
      </c>
      <c r="E9" s="77">
        <v>2</v>
      </c>
      <c r="F9" s="74"/>
      <c r="G9" s="38">
        <f t="shared" ref="G9:G15" si="0">ROUND(E9*F9,2)</f>
        <v>0</v>
      </c>
    </row>
    <row r="10" spans="1:7" x14ac:dyDescent="0.35">
      <c r="A10" s="20">
        <f t="shared" ref="A10:A13" si="1">A9+1</f>
        <v>3</v>
      </c>
      <c r="B10" s="68" t="s">
        <v>25</v>
      </c>
      <c r="C10" s="67" t="s">
        <v>26</v>
      </c>
      <c r="D10" s="1" t="s">
        <v>0</v>
      </c>
      <c r="E10" s="78">
        <v>2</v>
      </c>
      <c r="F10" s="74"/>
      <c r="G10" s="38">
        <f t="shared" si="0"/>
        <v>0</v>
      </c>
    </row>
    <row r="11" spans="1:7" x14ac:dyDescent="0.35">
      <c r="A11" s="20">
        <f t="shared" si="1"/>
        <v>4</v>
      </c>
      <c r="B11" s="68" t="s">
        <v>27</v>
      </c>
      <c r="C11" s="67" t="s">
        <v>19</v>
      </c>
      <c r="D11" s="1" t="s">
        <v>0</v>
      </c>
      <c r="E11" s="78">
        <v>2</v>
      </c>
      <c r="F11" s="74"/>
      <c r="G11" s="38">
        <f t="shared" si="0"/>
        <v>0</v>
      </c>
    </row>
    <row r="12" spans="1:7" x14ac:dyDescent="0.35">
      <c r="A12" s="20">
        <f t="shared" si="1"/>
        <v>5</v>
      </c>
      <c r="B12" s="68" t="s">
        <v>27</v>
      </c>
      <c r="C12" s="67" t="s">
        <v>20</v>
      </c>
      <c r="D12" s="1" t="s">
        <v>0</v>
      </c>
      <c r="E12" s="78">
        <v>8</v>
      </c>
      <c r="F12" s="74"/>
      <c r="G12" s="38">
        <f t="shared" si="0"/>
        <v>0</v>
      </c>
    </row>
    <row r="13" spans="1:7" x14ac:dyDescent="0.35">
      <c r="A13" s="20">
        <f t="shared" si="1"/>
        <v>6</v>
      </c>
      <c r="B13" s="68" t="s">
        <v>25</v>
      </c>
      <c r="C13" s="67" t="s">
        <v>28</v>
      </c>
      <c r="D13" s="1" t="s">
        <v>0</v>
      </c>
      <c r="E13" s="77">
        <v>12</v>
      </c>
      <c r="F13" s="74"/>
      <c r="G13" s="38">
        <f t="shared" si="0"/>
        <v>0</v>
      </c>
    </row>
    <row r="14" spans="1:7" x14ac:dyDescent="0.35">
      <c r="A14" s="20">
        <f>A13 + 1</f>
        <v>7</v>
      </c>
      <c r="B14" s="68" t="s">
        <v>25</v>
      </c>
      <c r="C14" s="67" t="s">
        <v>29</v>
      </c>
      <c r="D14" s="1" t="s">
        <v>0</v>
      </c>
      <c r="E14" s="79">
        <v>8</v>
      </c>
      <c r="F14" s="74"/>
      <c r="G14" s="38">
        <f t="shared" si="0"/>
        <v>0</v>
      </c>
    </row>
    <row r="15" spans="1:7" x14ac:dyDescent="0.35">
      <c r="A15" s="20">
        <f>A14 + 1</f>
        <v>8</v>
      </c>
      <c r="B15" s="68" t="s">
        <v>30</v>
      </c>
      <c r="C15" s="67" t="s">
        <v>31</v>
      </c>
      <c r="D15" s="1" t="s">
        <v>0</v>
      </c>
      <c r="E15" s="80">
        <v>14</v>
      </c>
      <c r="F15" s="75"/>
      <c r="G15" s="38">
        <f t="shared" si="0"/>
        <v>0</v>
      </c>
    </row>
    <row r="16" spans="1:7" ht="16" thickBot="1" x14ac:dyDescent="0.4">
      <c r="A16" s="21" t="s">
        <v>14</v>
      </c>
      <c r="B16" s="90"/>
      <c r="C16" s="91"/>
      <c r="D16" s="91"/>
      <c r="E16" s="91"/>
      <c r="F16" s="46" t="s">
        <v>11</v>
      </c>
      <c r="G16" s="47">
        <f>SUM(G8:G15)</f>
        <v>0</v>
      </c>
    </row>
    <row r="17" spans="1:7" ht="30" customHeight="1" thickTop="1" thickBot="1" x14ac:dyDescent="0.4">
      <c r="A17" s="95" t="s">
        <v>16</v>
      </c>
      <c r="B17" s="95"/>
      <c r="C17" s="95"/>
      <c r="D17" s="95"/>
      <c r="E17" s="95"/>
      <c r="F17" s="95"/>
      <c r="G17" s="96"/>
    </row>
    <row r="18" spans="1:7" s="11" customFormat="1" ht="30" customHeight="1" thickTop="1" x14ac:dyDescent="0.25">
      <c r="A18" s="19" t="s">
        <v>13</v>
      </c>
      <c r="B18" s="92" t="s">
        <v>33</v>
      </c>
      <c r="C18" s="93"/>
      <c r="D18" s="93"/>
      <c r="E18" s="93"/>
      <c r="F18" s="93"/>
      <c r="G18" s="94"/>
    </row>
    <row r="19" spans="1:7" x14ac:dyDescent="0.35">
      <c r="A19" s="20">
        <v>9</v>
      </c>
      <c r="B19" s="69" t="s">
        <v>45</v>
      </c>
      <c r="C19" s="33" t="s">
        <v>34</v>
      </c>
      <c r="D19" s="34" t="s">
        <v>0</v>
      </c>
      <c r="E19" s="76">
        <v>6</v>
      </c>
      <c r="F19" s="72"/>
      <c r="G19" s="38">
        <f t="shared" ref="G19:G24" si="2">ROUND(E19*F19,2)</f>
        <v>0</v>
      </c>
    </row>
    <row r="20" spans="1:7" x14ac:dyDescent="0.35">
      <c r="A20" s="20">
        <f>A19+1</f>
        <v>10</v>
      </c>
      <c r="B20" s="70" t="s">
        <v>37</v>
      </c>
      <c r="C20" s="35" t="s">
        <v>35</v>
      </c>
      <c r="D20" s="35" t="s">
        <v>0</v>
      </c>
      <c r="E20" s="77">
        <v>2</v>
      </c>
      <c r="F20" s="73"/>
      <c r="G20" s="38">
        <f t="shared" si="2"/>
        <v>0</v>
      </c>
    </row>
    <row r="21" spans="1:7" x14ac:dyDescent="0.35">
      <c r="A21" s="20">
        <f t="shared" ref="A21:A24" si="3">A20+1</f>
        <v>11</v>
      </c>
      <c r="B21" s="71" t="s">
        <v>36</v>
      </c>
      <c r="C21" s="35" t="s">
        <v>38</v>
      </c>
      <c r="D21" s="35" t="s">
        <v>0</v>
      </c>
      <c r="E21" s="78">
        <v>2</v>
      </c>
      <c r="F21" s="73"/>
      <c r="G21" s="38">
        <f t="shared" si="2"/>
        <v>0</v>
      </c>
    </row>
    <row r="22" spans="1:7" x14ac:dyDescent="0.35">
      <c r="A22" s="20">
        <f t="shared" si="3"/>
        <v>12</v>
      </c>
      <c r="B22" s="71" t="s">
        <v>39</v>
      </c>
      <c r="C22" s="35" t="s">
        <v>40</v>
      </c>
      <c r="D22" s="36" t="s">
        <v>0</v>
      </c>
      <c r="E22" s="78">
        <v>2</v>
      </c>
      <c r="F22" s="73"/>
      <c r="G22" s="38">
        <f t="shared" si="2"/>
        <v>0</v>
      </c>
    </row>
    <row r="23" spans="1:7" x14ac:dyDescent="0.35">
      <c r="A23" s="20">
        <f t="shared" si="3"/>
        <v>13</v>
      </c>
      <c r="B23" s="70" t="s">
        <v>41</v>
      </c>
      <c r="C23" s="35" t="s">
        <v>42</v>
      </c>
      <c r="D23" s="36" t="s">
        <v>0</v>
      </c>
      <c r="E23" s="78">
        <v>2</v>
      </c>
      <c r="F23" s="73"/>
      <c r="G23" s="38">
        <f t="shared" si="2"/>
        <v>0</v>
      </c>
    </row>
    <row r="24" spans="1:7" x14ac:dyDescent="0.35">
      <c r="A24" s="20">
        <f t="shared" si="3"/>
        <v>14</v>
      </c>
      <c r="B24" s="70" t="s">
        <v>43</v>
      </c>
      <c r="C24" s="35" t="s">
        <v>44</v>
      </c>
      <c r="D24" s="36" t="s">
        <v>0</v>
      </c>
      <c r="E24" s="78">
        <v>2</v>
      </c>
      <c r="F24" s="73"/>
      <c r="G24" s="38">
        <f t="shared" si="2"/>
        <v>0</v>
      </c>
    </row>
    <row r="25" spans="1:7" s="11" customFormat="1" ht="16" thickBot="1" x14ac:dyDescent="0.3">
      <c r="A25" s="21" t="s">
        <v>13</v>
      </c>
      <c r="B25" s="99"/>
      <c r="C25" s="82"/>
      <c r="D25" s="82"/>
      <c r="E25" s="82"/>
      <c r="F25" s="48" t="s">
        <v>11</v>
      </c>
      <c r="G25" s="47">
        <f>SUM(G19:G24)</f>
        <v>0</v>
      </c>
    </row>
    <row r="26" spans="1:7" ht="36" customHeight="1" thickTop="1" x14ac:dyDescent="0.35">
      <c r="A26" s="23"/>
      <c r="B26" s="24" t="s">
        <v>12</v>
      </c>
      <c r="C26" s="25"/>
      <c r="D26" s="25"/>
      <c r="E26" s="25"/>
      <c r="F26" s="25"/>
      <c r="G26" s="39"/>
    </row>
    <row r="27" spans="1:7" s="11" customFormat="1" ht="32.15" customHeight="1" x14ac:dyDescent="0.25">
      <c r="A27" s="97" t="s">
        <v>17</v>
      </c>
      <c r="B27" s="98"/>
      <c r="C27" s="98"/>
      <c r="D27" s="98"/>
      <c r="E27" s="98"/>
      <c r="F27" s="26"/>
      <c r="G27" s="40"/>
    </row>
    <row r="28" spans="1:7" ht="30" customHeight="1" thickBot="1" x14ac:dyDescent="0.4">
      <c r="A28" s="21" t="str">
        <f>A7</f>
        <v>A</v>
      </c>
      <c r="B28" s="81" t="str">
        <f>B7</f>
        <v xml:space="preserve">Bus Wash Brushes and Mounting Flange </v>
      </c>
      <c r="C28" s="82"/>
      <c r="D28" s="82"/>
      <c r="E28" s="83"/>
      <c r="F28" s="22" t="s">
        <v>11</v>
      </c>
      <c r="G28" s="41">
        <f>G16</f>
        <v>0</v>
      </c>
    </row>
    <row r="29" spans="1:7" ht="30" customHeight="1" thickTop="1" thickBot="1" x14ac:dyDescent="0.4">
      <c r="A29" s="21" t="str">
        <f>A18</f>
        <v>B</v>
      </c>
      <c r="B29" s="84" t="str">
        <f>B18</f>
        <v>Bus Wash Brushes</v>
      </c>
      <c r="C29" s="85"/>
      <c r="D29" s="85"/>
      <c r="E29" s="86"/>
      <c r="F29" s="22" t="s">
        <v>11</v>
      </c>
      <c r="G29" s="41">
        <f>G25</f>
        <v>0</v>
      </c>
    </row>
    <row r="30" spans="1:7" ht="22.5" customHeight="1" thickTop="1" x14ac:dyDescent="0.35">
      <c r="A30" s="27"/>
      <c r="B30" s="28"/>
      <c r="C30" s="29"/>
      <c r="D30" s="30"/>
      <c r="E30" s="30"/>
      <c r="F30" s="31"/>
      <c r="G30" s="32"/>
    </row>
    <row r="31" spans="1:7" ht="15.75" customHeight="1" x14ac:dyDescent="0.35">
      <c r="A31" s="10"/>
      <c r="B31" s="8"/>
      <c r="C31" s="9"/>
      <c r="D31" s="8"/>
      <c r="E31" s="8"/>
      <c r="F31" s="7"/>
      <c r="G31" s="6"/>
    </row>
  </sheetData>
  <sheetProtection selectLockedCells="1"/>
  <mergeCells count="8">
    <mergeCell ref="B28:E28"/>
    <mergeCell ref="B29:E29"/>
    <mergeCell ref="A6:E6"/>
    <mergeCell ref="B16:E16"/>
    <mergeCell ref="B18:G18"/>
    <mergeCell ref="A17:G17"/>
    <mergeCell ref="A27:E27"/>
    <mergeCell ref="B25:E25"/>
  </mergeCells>
  <pageMargins left="0.5" right="0.5" top="0.75" bottom="0.75" header="0.25" footer="0.25"/>
  <pageSetup scale="69" orientation="portrait" r:id="rId1"/>
  <headerFooter alignWithMargins="0">
    <oddHeader>&amp;LCity of Winnipeg 
Tender No. 706-2024&amp;RBid Submission
 Page &amp;P of &amp;N</oddHeader>
    <oddFooter xml:space="preserve">&amp;R__________________
Name of Bidder                    </oddFooter>
  </headerFooter>
  <rowBreaks count="1" manualBreakCount="1">
    <brk id="16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2024-08-26T14:30:24Z</cp:lastPrinted>
  <dcterms:created xsi:type="dcterms:W3CDTF">1999-10-18T14:40:40Z</dcterms:created>
  <dcterms:modified xsi:type="dcterms:W3CDTF">2024-09-13T19:24:05Z</dcterms:modified>
</cp:coreProperties>
</file>